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2\16. PORTAL TRANSPARÊNCIA (SITE)\1 DEMONSTRATIVO DE REMUNERAÇÃO\PUBLICAÇÃO SITE\"/>
    </mc:Choice>
  </mc:AlternateContent>
  <bookViews>
    <workbookView xWindow="0" yWindow="0" windowWidth="21600" windowHeight="9435"/>
  </bookViews>
  <sheets>
    <sheet name="JULHO 2022" sheetId="1" r:id="rId1"/>
  </sheets>
  <definedNames>
    <definedName name="_xlnm.Print_Area" localSheetId="0">'JULHO 2022'!$A$1:$K$81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16" i="1"/>
  <c r="K9" i="1"/>
  <c r="I14" i="1"/>
  <c r="K58" i="1" l="1"/>
  <c r="K72" i="1" l="1"/>
  <c r="K68" i="1"/>
  <c r="K63" i="1"/>
  <c r="K56" i="1"/>
  <c r="K45" i="1"/>
  <c r="K43" i="1"/>
  <c r="K37" i="1"/>
  <c r="K49" i="1" l="1"/>
  <c r="K47" i="1"/>
  <c r="K17" i="1" l="1"/>
  <c r="K52" i="1"/>
  <c r="K34" i="1" l="1"/>
  <c r="K7" i="1"/>
  <c r="K38" i="1"/>
  <c r="K22" i="1" l="1"/>
  <c r="K50" i="1"/>
  <c r="K39" i="1" l="1"/>
  <c r="K66" i="1"/>
  <c r="K23" i="1" l="1"/>
  <c r="K46" i="1" l="1"/>
  <c r="K14" i="1"/>
  <c r="K11" i="1"/>
  <c r="K8" i="1"/>
  <c r="K10" i="1" l="1"/>
  <c r="K67" i="1" l="1"/>
  <c r="K35" i="1"/>
  <c r="K76" i="1" l="1"/>
  <c r="K75" i="1"/>
  <c r="K74" i="1"/>
  <c r="K73" i="1"/>
  <c r="K71" i="1"/>
  <c r="K70" i="1"/>
  <c r="K69" i="1"/>
  <c r="K65" i="1"/>
  <c r="K64" i="1"/>
  <c r="K62" i="1"/>
  <c r="K61" i="1"/>
  <c r="K60" i="1"/>
  <c r="K59" i="1"/>
  <c r="K57" i="1"/>
  <c r="K55" i="1"/>
  <c r="K54" i="1"/>
  <c r="K53" i="1"/>
  <c r="K51" i="1"/>
  <c r="K48" i="1"/>
  <c r="K44" i="1"/>
  <c r="K42" i="1"/>
  <c r="K41" i="1"/>
  <c r="K40" i="1"/>
  <c r="K36" i="1"/>
  <c r="K33" i="1"/>
  <c r="K32" i="1"/>
  <c r="K31" i="1"/>
  <c r="K30" i="1"/>
  <c r="K29" i="1"/>
  <c r="K28" i="1"/>
  <c r="K27" i="1"/>
  <c r="K26" i="1"/>
  <c r="K24" i="1"/>
  <c r="K21" i="1"/>
  <c r="K20" i="1"/>
  <c r="K19" i="1"/>
  <c r="K18" i="1"/>
  <c r="K15" i="1"/>
  <c r="K13" i="1"/>
  <c r="K12" i="1"/>
  <c r="J77" i="1"/>
  <c r="I77" i="1"/>
  <c r="K77" i="1" l="1"/>
  <c r="K6" i="1"/>
</calcChain>
</file>

<file path=xl/sharedStrings.xml><?xml version="1.0" encoding="utf-8"?>
<sst xmlns="http://schemas.openxmlformats.org/spreadsheetml/2006/main" count="371" uniqueCount="144">
  <si>
    <t>Demonstrativo de Remuneração de Funcionários da Associação Cultural de Apoio ao Museu Casa de Portinari - Organização Social de Cultura</t>
  </si>
  <si>
    <t>Matrícula</t>
  </si>
  <si>
    <t>Nome</t>
  </si>
  <si>
    <t>Cargo</t>
  </si>
  <si>
    <t>Carga Horária</t>
  </si>
  <si>
    <t>Local Trabalho</t>
  </si>
  <si>
    <t>Data Desligamento</t>
  </si>
  <si>
    <t>Salário Base (1)</t>
  </si>
  <si>
    <t>Rem. Bruta (2)</t>
  </si>
  <si>
    <t>Descontos</t>
  </si>
  <si>
    <t>Líquido Recebido</t>
  </si>
  <si>
    <t>Assistente Adm. Museu TS C Nível I Grau A</t>
  </si>
  <si>
    <t>40 horas semanais</t>
  </si>
  <si>
    <t>Museu Felícia Leirner/ Aud. Claudio Santoro</t>
  </si>
  <si>
    <t>Vínculo Ativo</t>
  </si>
  <si>
    <t>Assistente Programação TS C Nível I Grau I</t>
  </si>
  <si>
    <t>Amanda Adami de Oliveira</t>
  </si>
  <si>
    <t xml:space="preserve">40 horas semanais </t>
  </si>
  <si>
    <t>Sede Organização Social</t>
  </si>
  <si>
    <t>Amélia Aparecida Scozzafave Franzoni</t>
  </si>
  <si>
    <t>20 horas semanais</t>
  </si>
  <si>
    <t>Museu Casa de Portinari</t>
  </si>
  <si>
    <t>Ana Carolina Xavier Avila</t>
  </si>
  <si>
    <t>Assistente Ações Técnicas TS D Nível I Grau E</t>
  </si>
  <si>
    <t>Volante - Programa Integração SISEM-SP</t>
  </si>
  <si>
    <t>Educador TS C Nível I Grau A</t>
  </si>
  <si>
    <t xml:space="preserve">Museu Casa de Portinari </t>
  </si>
  <si>
    <t>Andressa Anjos de Oliveira</t>
  </si>
  <si>
    <t>Pesquisador Documentalista TS E Nível I Grau B</t>
  </si>
  <si>
    <t>Museu Índia Vanuíre</t>
  </si>
  <si>
    <t>Angelica Policeno Fabbri</t>
  </si>
  <si>
    <t>Diretora Executiva</t>
  </si>
  <si>
    <t>Cargo de Confiança Artigo 62, II CLT</t>
  </si>
  <si>
    <t>Barbara Rodrigues Paulote</t>
  </si>
  <si>
    <t>Bethania Bravo Arruda</t>
  </si>
  <si>
    <t>Carla Pereira Lima</t>
  </si>
  <si>
    <t>Assistente Adm. Executivo TS C Nível I Grau G</t>
  </si>
  <si>
    <t>Educador TS C Nível I Grau B</t>
  </si>
  <si>
    <t>Cristiane Maria Patrici</t>
  </si>
  <si>
    <t>Gerente UN TS G Nível I Grau D</t>
  </si>
  <si>
    <t>Débora Roque Fifolato</t>
  </si>
  <si>
    <t>Analista de Comunicação TS E Nível I Grau D</t>
  </si>
  <si>
    <t>Eliane Aparecida Colsera</t>
  </si>
  <si>
    <t>Fabiana Cristina de Assis Soriani</t>
  </si>
  <si>
    <t>Assistente de Diretoria TS D Nível I Grau I</t>
  </si>
  <si>
    <t>Fabricio Barbosa dos Santos</t>
  </si>
  <si>
    <t>Fernanda Carolina da Costa Bergamo</t>
  </si>
  <si>
    <t>Flávia Agostinho</t>
  </si>
  <si>
    <t>Assistente Adm. Museus TS C Nível I Grau B</t>
  </si>
  <si>
    <t>Frederico David de Souza</t>
  </si>
  <si>
    <t>Gabriela da Silva Sanches Delboni</t>
  </si>
  <si>
    <t>Gessiara Goes de Lima</t>
  </si>
  <si>
    <t>Assistente Programação TS C Nível I Grau G</t>
  </si>
  <si>
    <t>Isabel Cristina dos Santos</t>
  </si>
  <si>
    <t>Isaltina Santos da Costa Oliveira</t>
  </si>
  <si>
    <t>Educador TS C Nível I Grau E</t>
  </si>
  <si>
    <t>Assistente de Edificação TS C Nível I Grau A</t>
  </si>
  <si>
    <t>Joselaine Mendes Tojo</t>
  </si>
  <si>
    <t>Coord. Ações Apoio SISEM TS E Nível I Grau F</t>
  </si>
  <si>
    <t>Lamara David Ruiz Estevam</t>
  </si>
  <si>
    <t>Assistente Adm. Museus TS C Nível I Grau E</t>
  </si>
  <si>
    <t>Leonardo Toshio Furukawa</t>
  </si>
  <si>
    <t>Letícia Eduardo Toloi</t>
  </si>
  <si>
    <t>Lilian Budaibes Zorato</t>
  </si>
  <si>
    <t>Luis Fernando Marques</t>
  </si>
  <si>
    <t>Luiz Antonio Bergamo</t>
  </si>
  <si>
    <t>Diretor Administrativo Financeiro</t>
  </si>
  <si>
    <t>Márcia Regina Adami Ferrari</t>
  </si>
  <si>
    <t>Analista Adm. Executivo TS E Nível I Grau I</t>
  </si>
  <si>
    <t>Matheus Cardozo Maia</t>
  </si>
  <si>
    <t>Assistente de Acervo TS D Nível I Grau E</t>
  </si>
  <si>
    <t>Michael Lopes Argento</t>
  </si>
  <si>
    <t>Assistente Ações Técnicas TS D Nível I Grau B</t>
  </si>
  <si>
    <t>Mônica Luzente Sestari</t>
  </si>
  <si>
    <t>Assistente de Acervo TS D Nível I Grau A</t>
  </si>
  <si>
    <t>Raquel Maria Fonseca M. S. de Luna</t>
  </si>
  <si>
    <t>Auxiliar de Acervo TS B Nível I Grau B</t>
  </si>
  <si>
    <t>Reginaldo Adami Janoni</t>
  </si>
  <si>
    <t>Coord. Financ. Contábil TS F Nível I Grau I</t>
  </si>
  <si>
    <t>Tamimi David Rayes Borsatto</t>
  </si>
  <si>
    <t>Analista Adm. TS E Nível I Grau D</t>
  </si>
  <si>
    <t>Uiara Potira Ribeiro</t>
  </si>
  <si>
    <t>Valquiria Cristina Martins</t>
  </si>
  <si>
    <t>Vitor dos Santos Molinari</t>
  </si>
  <si>
    <t>Viviani Micheli Gonela Bononi Justino</t>
  </si>
  <si>
    <t>Auxiliar de Acervo TS B Nível I Grau C</t>
  </si>
  <si>
    <t>Weverton Candido Ferreira</t>
  </si>
  <si>
    <t>Total</t>
  </si>
  <si>
    <t>Notas:</t>
  </si>
  <si>
    <t>(1) - Salário Base: valor definido na tabela salarial do Plano de Cargos, Salários e Benefícios de acordo com o nível e grau do cargo corrrespondente.</t>
  </si>
  <si>
    <t>(2) - Remuneração Bruta composta por Salário, Férias e Verbas Remuneratórias determinadas pela legislação vigente.</t>
  </si>
  <si>
    <t>Assistente Comunicação TS C Nível I Grau A</t>
  </si>
  <si>
    <t>Thalita de Lima e S. Mendonça Furtado</t>
  </si>
  <si>
    <t>Oficial Manutenção Predial TS A Nível I Grau K</t>
  </si>
  <si>
    <t>Ronilson Rosa</t>
  </si>
  <si>
    <t>Gabriela Vilas Boas Souza da Rovare</t>
  </si>
  <si>
    <t>Jessica Magri de Almeida Borella</t>
  </si>
  <si>
    <t>Gerente UN TS G Nível I Grau A</t>
  </si>
  <si>
    <t>Auxiliar Administrativo TSA Nível I Grau E</t>
  </si>
  <si>
    <t>Ana Clara Atanazio Cunha</t>
  </si>
  <si>
    <t>Andreza de Lima Damião</t>
  </si>
  <si>
    <t>Juliana Faria da Silva</t>
  </si>
  <si>
    <t>Assistente Financeiro TS C Nível I Grau A</t>
  </si>
  <si>
    <t>Francine Gandolfi Penetra Barbosa</t>
  </si>
  <si>
    <t>Adina Iracema Cesarino</t>
  </si>
  <si>
    <t>Davidson Panis Kaseker</t>
  </si>
  <si>
    <t>Museu das Culturas Indígenas</t>
  </si>
  <si>
    <t>Rodrigo Silva B. Lacerda de Oliveira</t>
  </si>
  <si>
    <t>Coord. Edi. Infraestrutura TS F Nível I Grau G</t>
  </si>
  <si>
    <t>Hugo Reis Ribas</t>
  </si>
  <si>
    <t>Leandra Fernandes Lucio</t>
  </si>
  <si>
    <t>Daniela Torres Lima</t>
  </si>
  <si>
    <t>Assistente Ações Técnicas TS D Nível I Grau A</t>
  </si>
  <si>
    <t>Henrique Daniel</t>
  </si>
  <si>
    <t>Alfredo Joel de Castro Pizzi</t>
  </si>
  <si>
    <t>Assitente Contábil TS C Nível I Grau A</t>
  </si>
  <si>
    <t>Gabriela Nascimento dos Santos</t>
  </si>
  <si>
    <t>Laila Cristina Vils Alves de Souza</t>
  </si>
  <si>
    <t>Assistente Programação TB C Nível I Grau A</t>
  </si>
  <si>
    <t>Letícia de Mello Menezes</t>
  </si>
  <si>
    <t>Assistente Acervo TS D Nível I Grau A</t>
  </si>
  <si>
    <t>Auxiliar Compra TS B Nível I Grau K</t>
  </si>
  <si>
    <t>Designer TS C Nível I Grau A</t>
  </si>
  <si>
    <t>Barbara Rodarte de Paula</t>
  </si>
  <si>
    <t>Supervisora Desenvolvimento</t>
  </si>
  <si>
    <t>Larissa Salles Demetrio</t>
  </si>
  <si>
    <t>Facilities</t>
  </si>
  <si>
    <t>Julho</t>
  </si>
  <si>
    <t>Gilmar Wera Xunu da Silva</t>
  </si>
  <si>
    <t>Mestre dos Saberes</t>
  </si>
  <si>
    <t>Josiane Verissimo Soares</t>
  </si>
  <si>
    <t>Luisa Valentini</t>
  </si>
  <si>
    <t>Sup. C. Pesquisa e Referência</t>
  </si>
  <si>
    <t>Natalicio Karai de Souza</t>
  </si>
  <si>
    <t>Sonia Barbosa de Souza</t>
  </si>
  <si>
    <t>Valdemir Martins Verissimo</t>
  </si>
  <si>
    <t>Amanda Augusta de Souza</t>
  </si>
  <si>
    <t>Aua Mendes de Souza</t>
  </si>
  <si>
    <t>Designer Tab. Sal C</t>
  </si>
  <si>
    <t>Denise Vieira dos Santos</t>
  </si>
  <si>
    <t>Assistente Administrativo do Museu</t>
  </si>
  <si>
    <t>Jefersom Rose</t>
  </si>
  <si>
    <t>Marcelo Kenner</t>
  </si>
  <si>
    <t>Ajudante de Manutenção TS Nível I Grau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</si>
</sst>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3" fillId="0" borderId="1" xfId="1" applyFont="1" applyFill="1" applyBorder="1"/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  <protection hidden="1"/>
    </xf>
    <xf numFmtId="14" fontId="8" fillId="0" borderId="1" xfId="0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>
      <alignment horizontal="center"/>
    </xf>
    <xf numFmtId="44" fontId="6" fillId="0" borderId="1" xfId="1" applyFont="1" applyFill="1" applyBorder="1"/>
    <xf numFmtId="44" fontId="7" fillId="0" borderId="1" xfId="1" applyFont="1" applyFill="1" applyBorder="1"/>
    <xf numFmtId="44" fontId="5" fillId="0" borderId="1" xfId="1" applyFont="1" applyFill="1" applyBorder="1"/>
    <xf numFmtId="0" fontId="0" fillId="0" borderId="0" xfId="0" applyFill="1"/>
    <xf numFmtId="0" fontId="8" fillId="0" borderId="1" xfId="0" applyFont="1" applyFill="1" applyBorder="1" applyAlignment="1" applyProtection="1">
      <alignment horizontal="left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14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7" fillId="0" borderId="1" xfId="0" applyNumberFormat="1" applyFont="1" applyBorder="1"/>
    <xf numFmtId="44" fontId="5" fillId="0" borderId="1" xfId="0" applyNumberFormat="1" applyFont="1" applyBorder="1"/>
    <xf numFmtId="44" fontId="3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wrapText="1"/>
      <protection hidden="1"/>
    </xf>
    <xf numFmtId="0" fontId="0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1</xdr:row>
      <xdr:rowOff>9525</xdr:rowOff>
    </xdr:from>
    <xdr:to>
      <xdr:col>2</xdr:col>
      <xdr:colOff>1744663</xdr:colOff>
      <xdr:row>2</xdr:row>
      <xdr:rowOff>147638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1849438" cy="32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showGridLines="0" tabSelected="1" zoomScaleNormal="100" workbookViewId="0">
      <pane xSplit="3" topLeftCell="D1" activePane="topRight" state="frozen"/>
      <selection pane="topRight" activeCell="C5" sqref="C5"/>
    </sheetView>
  </sheetViews>
  <sheetFormatPr defaultRowHeight="15" x14ac:dyDescent="0.25"/>
  <cols>
    <col min="1" max="1" width="1.140625" customWidth="1"/>
    <col min="2" max="2" width="10" style="1" customWidth="1"/>
    <col min="3" max="3" width="35" style="4" customWidth="1"/>
    <col min="4" max="4" width="42" customWidth="1"/>
    <col min="5" max="5" width="32.28515625" customWidth="1"/>
    <col min="6" max="6" width="40" style="13" customWidth="1"/>
    <col min="7" max="7" width="19.140625" style="13" customWidth="1"/>
    <col min="8" max="8" width="14.140625" style="2" customWidth="1"/>
    <col min="9" max="9" width="15.140625" style="31" bestFit="1" customWidth="1"/>
    <col min="10" max="10" width="14.42578125" style="2" customWidth="1"/>
    <col min="11" max="11" width="18.140625" style="3" customWidth="1"/>
  </cols>
  <sheetData>
    <row r="2" spans="2:11" x14ac:dyDescent="0.25">
      <c r="C2" s="47" t="s">
        <v>0</v>
      </c>
      <c r="D2" s="47"/>
      <c r="E2" s="47"/>
      <c r="F2" s="47"/>
      <c r="G2" s="47"/>
      <c r="H2" s="47"/>
      <c r="I2" s="47"/>
    </row>
    <row r="3" spans="2:11" ht="15" customHeight="1" x14ac:dyDescent="0.25">
      <c r="C3" s="47" t="s">
        <v>127</v>
      </c>
      <c r="D3" s="47"/>
      <c r="E3" s="47"/>
      <c r="F3" s="47"/>
      <c r="G3" s="47"/>
      <c r="H3" s="47"/>
      <c r="I3" s="47"/>
    </row>
    <row r="4" spans="2:11" ht="15" customHeight="1" x14ac:dyDescent="0.25">
      <c r="E4" s="5"/>
      <c r="F4" s="6"/>
      <c r="G4" s="6"/>
      <c r="I4" s="48"/>
      <c r="J4" s="48"/>
      <c r="K4" s="48"/>
    </row>
    <row r="5" spans="2:11" s="1" customFormat="1" x14ac:dyDescent="0.25"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9" t="s">
        <v>6</v>
      </c>
      <c r="H5" s="8" t="s">
        <v>7</v>
      </c>
      <c r="I5" s="10" t="s">
        <v>8</v>
      </c>
      <c r="J5" s="11" t="s">
        <v>9</v>
      </c>
      <c r="K5" s="7" t="s">
        <v>10</v>
      </c>
    </row>
    <row r="6" spans="2:11" s="41" customFormat="1" x14ac:dyDescent="0.25">
      <c r="B6" s="18">
        <v>92</v>
      </c>
      <c r="C6" s="35" t="s">
        <v>104</v>
      </c>
      <c r="D6" s="36" t="s">
        <v>11</v>
      </c>
      <c r="E6" s="18" t="s">
        <v>12</v>
      </c>
      <c r="F6" s="18" t="s">
        <v>13</v>
      </c>
      <c r="G6" s="37" t="s">
        <v>14</v>
      </c>
      <c r="H6" s="38">
        <v>3237.1</v>
      </c>
      <c r="I6" s="39">
        <v>3237.1</v>
      </c>
      <c r="J6" s="40">
        <v>653.52</v>
      </c>
      <c r="K6" s="12">
        <f>I6-J6</f>
        <v>2583.58</v>
      </c>
    </row>
    <row r="7" spans="2:11" s="41" customFormat="1" x14ac:dyDescent="0.25">
      <c r="B7" s="18">
        <v>135</v>
      </c>
      <c r="C7" s="35" t="s">
        <v>114</v>
      </c>
      <c r="D7" s="36" t="s">
        <v>115</v>
      </c>
      <c r="E7" s="18" t="s">
        <v>12</v>
      </c>
      <c r="F7" s="18" t="s">
        <v>18</v>
      </c>
      <c r="G7" s="37" t="s">
        <v>14</v>
      </c>
      <c r="H7" s="38">
        <v>3237.1</v>
      </c>
      <c r="I7" s="39">
        <v>3237.1</v>
      </c>
      <c r="J7" s="40">
        <v>439.13</v>
      </c>
      <c r="K7" s="12">
        <f>I7-J7</f>
        <v>2797.97</v>
      </c>
    </row>
    <row r="8" spans="2:11" s="22" customFormat="1" ht="15" customHeight="1" x14ac:dyDescent="0.25">
      <c r="B8" s="14">
        <v>50</v>
      </c>
      <c r="C8" s="15" t="s">
        <v>16</v>
      </c>
      <c r="D8" s="15" t="s">
        <v>102</v>
      </c>
      <c r="E8" s="16" t="s">
        <v>17</v>
      </c>
      <c r="F8" s="18" t="s">
        <v>18</v>
      </c>
      <c r="G8" s="18" t="s">
        <v>14</v>
      </c>
      <c r="H8" s="19">
        <v>3237.1</v>
      </c>
      <c r="I8" s="20">
        <v>3237.1</v>
      </c>
      <c r="J8" s="21">
        <v>487.49</v>
      </c>
      <c r="K8" s="12">
        <f t="shared" ref="K8:K9" si="0">I8-J8</f>
        <v>2749.6099999999997</v>
      </c>
    </row>
    <row r="9" spans="2:11" s="22" customFormat="1" ht="15" customHeight="1" x14ac:dyDescent="0.25">
      <c r="B9" s="14">
        <v>148</v>
      </c>
      <c r="C9" s="15" t="s">
        <v>136</v>
      </c>
      <c r="D9" s="24" t="s">
        <v>91</v>
      </c>
      <c r="E9" s="42" t="s">
        <v>12</v>
      </c>
      <c r="F9" s="18" t="s">
        <v>106</v>
      </c>
      <c r="G9" s="18" t="s">
        <v>14</v>
      </c>
      <c r="H9" s="19">
        <v>3237.1</v>
      </c>
      <c r="I9" s="20">
        <v>647.41999999999996</v>
      </c>
      <c r="J9" s="21">
        <v>80.930000000000007</v>
      </c>
      <c r="K9" s="12">
        <f t="shared" si="0"/>
        <v>566.49</v>
      </c>
    </row>
    <row r="10" spans="2:11" s="22" customFormat="1" ht="15" customHeight="1" x14ac:dyDescent="0.25">
      <c r="B10" s="14">
        <v>4</v>
      </c>
      <c r="C10" s="15" t="s">
        <v>19</v>
      </c>
      <c r="D10" s="15" t="s">
        <v>15</v>
      </c>
      <c r="E10" s="16" t="s">
        <v>20</v>
      </c>
      <c r="F10" s="18" t="s">
        <v>21</v>
      </c>
      <c r="G10" s="18" t="s">
        <v>14</v>
      </c>
      <c r="H10" s="19">
        <v>2410.9499999999998</v>
      </c>
      <c r="I10" s="20">
        <v>2410.9499999999998</v>
      </c>
      <c r="J10" s="21">
        <v>275.68</v>
      </c>
      <c r="K10" s="12">
        <f>I10-J10</f>
        <v>2135.27</v>
      </c>
    </row>
    <row r="11" spans="2:11" s="22" customFormat="1" ht="15" customHeight="1" x14ac:dyDescent="0.25">
      <c r="B11" s="14">
        <v>22</v>
      </c>
      <c r="C11" s="23" t="s">
        <v>22</v>
      </c>
      <c r="D11" s="23" t="s">
        <v>23</v>
      </c>
      <c r="E11" s="16" t="s">
        <v>12</v>
      </c>
      <c r="F11" s="18" t="s">
        <v>24</v>
      </c>
      <c r="G11" s="18" t="s">
        <v>14</v>
      </c>
      <c r="H11" s="19">
        <v>4896.5200000000004</v>
      </c>
      <c r="I11" s="20">
        <v>5440.57</v>
      </c>
      <c r="J11" s="21">
        <v>1318.31</v>
      </c>
      <c r="K11" s="12">
        <f t="shared" ref="K11" si="1">I11-J11</f>
        <v>4122.26</v>
      </c>
    </row>
    <row r="12" spans="2:11" s="22" customFormat="1" ht="15" customHeight="1" x14ac:dyDescent="0.25">
      <c r="B12" s="14">
        <v>104</v>
      </c>
      <c r="C12" s="23" t="s">
        <v>99</v>
      </c>
      <c r="D12" s="23" t="s">
        <v>25</v>
      </c>
      <c r="E12" s="16" t="s">
        <v>12</v>
      </c>
      <c r="F12" s="18" t="s">
        <v>13</v>
      </c>
      <c r="G12" s="18" t="s">
        <v>14</v>
      </c>
      <c r="H12" s="19">
        <v>3237.1</v>
      </c>
      <c r="I12" s="20">
        <v>3237.1</v>
      </c>
      <c r="J12" s="21">
        <v>478.01</v>
      </c>
      <c r="K12" s="12">
        <f t="shared" ref="K12:K76" si="2">I12-J12</f>
        <v>2759.09</v>
      </c>
    </row>
    <row r="13" spans="2:11" s="22" customFormat="1" ht="15" customHeight="1" x14ac:dyDescent="0.25">
      <c r="B13" s="14">
        <v>40</v>
      </c>
      <c r="C13" s="25" t="s">
        <v>27</v>
      </c>
      <c r="D13" s="25" t="s">
        <v>28</v>
      </c>
      <c r="E13" s="16" t="s">
        <v>12</v>
      </c>
      <c r="F13" s="18" t="s">
        <v>29</v>
      </c>
      <c r="G13" s="18" t="s">
        <v>14</v>
      </c>
      <c r="H13" s="19">
        <v>4531.9399999999996</v>
      </c>
      <c r="I13" s="20">
        <v>5740.45</v>
      </c>
      <c r="J13" s="21">
        <v>889.07</v>
      </c>
      <c r="K13" s="12">
        <f t="shared" si="2"/>
        <v>4851.38</v>
      </c>
    </row>
    <row r="14" spans="2:11" s="22" customFormat="1" ht="15" customHeight="1" x14ac:dyDescent="0.25">
      <c r="B14" s="14">
        <v>106</v>
      </c>
      <c r="C14" s="25" t="s">
        <v>100</v>
      </c>
      <c r="D14" s="25" t="s">
        <v>25</v>
      </c>
      <c r="E14" s="16" t="s">
        <v>12</v>
      </c>
      <c r="F14" s="18" t="s">
        <v>13</v>
      </c>
      <c r="G14" s="18" t="s">
        <v>14</v>
      </c>
      <c r="H14" s="19">
        <v>3237.1</v>
      </c>
      <c r="I14" s="20">
        <f>3237.1</f>
        <v>3237.1</v>
      </c>
      <c r="J14" s="21">
        <v>465.5</v>
      </c>
      <c r="K14" s="12">
        <f>I14-J14</f>
        <v>2771.6</v>
      </c>
    </row>
    <row r="15" spans="2:11" s="22" customFormat="1" ht="15" customHeight="1" x14ac:dyDescent="0.25">
      <c r="B15" s="14">
        <v>12</v>
      </c>
      <c r="C15" s="25" t="s">
        <v>30</v>
      </c>
      <c r="D15" s="25" t="s">
        <v>31</v>
      </c>
      <c r="E15" s="16" t="s">
        <v>32</v>
      </c>
      <c r="F15" s="18" t="s">
        <v>18</v>
      </c>
      <c r="G15" s="18" t="s">
        <v>14</v>
      </c>
      <c r="H15" s="19">
        <v>21445.75</v>
      </c>
      <c r="I15" s="20">
        <v>24305.18</v>
      </c>
      <c r="J15" s="21">
        <v>5628.79</v>
      </c>
      <c r="K15" s="12">
        <f t="shared" si="2"/>
        <v>18676.39</v>
      </c>
    </row>
    <row r="16" spans="2:11" s="22" customFormat="1" ht="15" customHeight="1" x14ac:dyDescent="0.25">
      <c r="B16" s="14">
        <v>149</v>
      </c>
      <c r="C16" s="15" t="s">
        <v>137</v>
      </c>
      <c r="D16" s="24" t="s">
        <v>138</v>
      </c>
      <c r="E16" s="42" t="s">
        <v>12</v>
      </c>
      <c r="F16" s="18" t="s">
        <v>106</v>
      </c>
      <c r="G16" s="18" t="s">
        <v>14</v>
      </c>
      <c r="H16" s="19">
        <v>3237.1</v>
      </c>
      <c r="I16" s="20">
        <v>647.41999999999996</v>
      </c>
      <c r="J16" s="21">
        <v>80.930000000000007</v>
      </c>
      <c r="K16" s="12">
        <f t="shared" si="2"/>
        <v>566.49</v>
      </c>
    </row>
    <row r="17" spans="2:11" s="22" customFormat="1" ht="15" customHeight="1" x14ac:dyDescent="0.25">
      <c r="B17" s="14">
        <v>138</v>
      </c>
      <c r="C17" s="25" t="s">
        <v>123</v>
      </c>
      <c r="D17" s="25" t="s">
        <v>124</v>
      </c>
      <c r="E17" s="16" t="s">
        <v>32</v>
      </c>
      <c r="F17" s="18" t="s">
        <v>106</v>
      </c>
      <c r="G17" s="18" t="s">
        <v>14</v>
      </c>
      <c r="H17" s="19">
        <v>7869.43</v>
      </c>
      <c r="I17" s="20">
        <v>7869.43</v>
      </c>
      <c r="J17" s="21">
        <v>1929.42</v>
      </c>
      <c r="K17" s="12">
        <f t="shared" si="2"/>
        <v>5940.01</v>
      </c>
    </row>
    <row r="18" spans="2:11" s="22" customFormat="1" ht="15" customHeight="1" x14ac:dyDescent="0.25">
      <c r="B18" s="14">
        <v>15</v>
      </c>
      <c r="C18" s="23" t="s">
        <v>33</v>
      </c>
      <c r="D18" s="23" t="s">
        <v>23</v>
      </c>
      <c r="E18" s="16" t="s">
        <v>12</v>
      </c>
      <c r="F18" s="18" t="s">
        <v>24</v>
      </c>
      <c r="G18" s="18" t="s">
        <v>14</v>
      </c>
      <c r="H18" s="19">
        <v>4896.5200000000004</v>
      </c>
      <c r="I18" s="20">
        <v>4896.5200000000004</v>
      </c>
      <c r="J18" s="21">
        <v>1065.43</v>
      </c>
      <c r="K18" s="12">
        <f t="shared" si="2"/>
        <v>3831.09</v>
      </c>
    </row>
    <row r="19" spans="2:11" s="22" customFormat="1" ht="15" customHeight="1" x14ac:dyDescent="0.25">
      <c r="B19" s="14">
        <v>84</v>
      </c>
      <c r="C19" s="24" t="s">
        <v>34</v>
      </c>
      <c r="D19" s="25" t="s">
        <v>25</v>
      </c>
      <c r="E19" s="16" t="s">
        <v>12</v>
      </c>
      <c r="F19" s="18" t="s">
        <v>21</v>
      </c>
      <c r="G19" s="26" t="s">
        <v>14</v>
      </c>
      <c r="H19" s="19">
        <v>3237.1</v>
      </c>
      <c r="I19" s="20">
        <v>3237.1</v>
      </c>
      <c r="J19" s="21">
        <v>534.65</v>
      </c>
      <c r="K19" s="12">
        <f t="shared" si="2"/>
        <v>2702.45</v>
      </c>
    </row>
    <row r="20" spans="2:11" s="22" customFormat="1" ht="15" customHeight="1" x14ac:dyDescent="0.25">
      <c r="B20" s="14">
        <v>23</v>
      </c>
      <c r="C20" s="15" t="s">
        <v>35</v>
      </c>
      <c r="D20" s="15" t="s">
        <v>36</v>
      </c>
      <c r="E20" s="16" t="s">
        <v>12</v>
      </c>
      <c r="F20" s="18" t="s">
        <v>18</v>
      </c>
      <c r="G20" s="18" t="s">
        <v>14</v>
      </c>
      <c r="H20" s="19">
        <v>4338</v>
      </c>
      <c r="I20" s="20">
        <v>5383.4</v>
      </c>
      <c r="J20" s="21">
        <v>1061.58</v>
      </c>
      <c r="K20" s="12">
        <f t="shared" si="2"/>
        <v>4321.82</v>
      </c>
    </row>
    <row r="21" spans="2:11" s="22" customFormat="1" ht="15" customHeight="1" x14ac:dyDescent="0.25">
      <c r="B21" s="14">
        <v>13</v>
      </c>
      <c r="C21" s="24" t="s">
        <v>38</v>
      </c>
      <c r="D21" s="24" t="s">
        <v>39</v>
      </c>
      <c r="E21" s="42" t="s">
        <v>32</v>
      </c>
      <c r="F21" s="18" t="s">
        <v>26</v>
      </c>
      <c r="G21" s="18" t="s">
        <v>14</v>
      </c>
      <c r="H21" s="19">
        <v>10492.55</v>
      </c>
      <c r="I21" s="20">
        <v>10492.55</v>
      </c>
      <c r="J21" s="21">
        <v>2997.64</v>
      </c>
      <c r="K21" s="12">
        <f t="shared" si="2"/>
        <v>7494.91</v>
      </c>
    </row>
    <row r="22" spans="2:11" s="22" customFormat="1" ht="15" customHeight="1" x14ac:dyDescent="0.25">
      <c r="B22" s="14">
        <v>127</v>
      </c>
      <c r="C22" s="24" t="s">
        <v>111</v>
      </c>
      <c r="D22" s="23" t="s">
        <v>112</v>
      </c>
      <c r="E22" s="16" t="s">
        <v>12</v>
      </c>
      <c r="F22" s="18" t="s">
        <v>24</v>
      </c>
      <c r="G22" s="18" t="s">
        <v>14</v>
      </c>
      <c r="H22" s="19">
        <v>4028.39</v>
      </c>
      <c r="I22" s="20">
        <v>4028.39</v>
      </c>
      <c r="J22" s="21">
        <v>707.85</v>
      </c>
      <c r="K22" s="12">
        <f t="shared" si="2"/>
        <v>3320.54</v>
      </c>
    </row>
    <row r="23" spans="2:11" s="22" customFormat="1" ht="15" customHeight="1" x14ac:dyDescent="0.25">
      <c r="B23" s="14">
        <v>119</v>
      </c>
      <c r="C23" s="24" t="s">
        <v>105</v>
      </c>
      <c r="D23" s="24" t="s">
        <v>97</v>
      </c>
      <c r="E23" s="42" t="s">
        <v>32</v>
      </c>
      <c r="F23" s="18" t="s">
        <v>106</v>
      </c>
      <c r="G23" s="18" t="s">
        <v>14</v>
      </c>
      <c r="H23" s="19">
        <v>9063.86</v>
      </c>
      <c r="I23" s="20">
        <v>9063.86</v>
      </c>
      <c r="J23" s="21">
        <v>2244.0100000000002</v>
      </c>
      <c r="K23" s="12">
        <f t="shared" si="2"/>
        <v>6819.85</v>
      </c>
    </row>
    <row r="24" spans="2:11" s="22" customFormat="1" ht="15" customHeight="1" x14ac:dyDescent="0.25">
      <c r="B24" s="14">
        <v>24</v>
      </c>
      <c r="C24" s="23" t="s">
        <v>40</v>
      </c>
      <c r="D24" s="23" t="s">
        <v>41</v>
      </c>
      <c r="E24" s="16" t="s">
        <v>12</v>
      </c>
      <c r="F24" s="18" t="s">
        <v>18</v>
      </c>
      <c r="G24" s="18" t="s">
        <v>14</v>
      </c>
      <c r="H24" s="19">
        <v>4996.4399999999996</v>
      </c>
      <c r="I24" s="20">
        <v>5662.63</v>
      </c>
      <c r="J24" s="21">
        <v>1127.1400000000001</v>
      </c>
      <c r="K24" s="12">
        <f t="shared" si="2"/>
        <v>4535.49</v>
      </c>
    </row>
    <row r="25" spans="2:11" s="22" customFormat="1" ht="15" customHeight="1" x14ac:dyDescent="0.25">
      <c r="B25" s="14">
        <v>150</v>
      </c>
      <c r="C25" s="23" t="s">
        <v>139</v>
      </c>
      <c r="D25" s="23" t="s">
        <v>140</v>
      </c>
      <c r="E25" s="16" t="s">
        <v>12</v>
      </c>
      <c r="F25" s="18" t="s">
        <v>106</v>
      </c>
      <c r="G25" s="18" t="s">
        <v>14</v>
      </c>
      <c r="H25" s="19">
        <v>3237.1</v>
      </c>
      <c r="I25" s="20">
        <v>539.52</v>
      </c>
      <c r="J25" s="21">
        <v>66.36</v>
      </c>
      <c r="K25" s="12">
        <f t="shared" si="2"/>
        <v>473.15999999999997</v>
      </c>
    </row>
    <row r="26" spans="2:11" s="22" customFormat="1" ht="15" customHeight="1" x14ac:dyDescent="0.25">
      <c r="B26" s="14">
        <v>45</v>
      </c>
      <c r="C26" s="24" t="s">
        <v>42</v>
      </c>
      <c r="D26" s="24" t="s">
        <v>91</v>
      </c>
      <c r="E26" s="16" t="s">
        <v>12</v>
      </c>
      <c r="F26" s="18" t="s">
        <v>26</v>
      </c>
      <c r="G26" s="18" t="s">
        <v>14</v>
      </c>
      <c r="H26" s="19">
        <v>3237.1</v>
      </c>
      <c r="I26" s="20">
        <v>3237.1</v>
      </c>
      <c r="J26" s="21">
        <v>614.97</v>
      </c>
      <c r="K26" s="12">
        <f t="shared" si="2"/>
        <v>2622.13</v>
      </c>
    </row>
    <row r="27" spans="2:11" s="22" customFormat="1" ht="15" customHeight="1" x14ac:dyDescent="0.25">
      <c r="B27" s="14">
        <v>7</v>
      </c>
      <c r="C27" s="15" t="s">
        <v>43</v>
      </c>
      <c r="D27" s="15" t="s">
        <v>44</v>
      </c>
      <c r="E27" s="16" t="s">
        <v>12</v>
      </c>
      <c r="F27" s="18" t="s">
        <v>18</v>
      </c>
      <c r="G27" s="18" t="s">
        <v>14</v>
      </c>
      <c r="H27" s="19">
        <v>5951.75</v>
      </c>
      <c r="I27" s="20">
        <v>8861.49</v>
      </c>
      <c r="J27" s="21">
        <v>2268.98</v>
      </c>
      <c r="K27" s="12">
        <f t="shared" si="2"/>
        <v>6592.51</v>
      </c>
    </row>
    <row r="28" spans="2:11" s="22" customFormat="1" ht="15" customHeight="1" x14ac:dyDescent="0.25">
      <c r="B28" s="14">
        <v>77</v>
      </c>
      <c r="C28" s="15" t="s">
        <v>45</v>
      </c>
      <c r="D28" s="15" t="s">
        <v>143</v>
      </c>
      <c r="E28" s="16" t="s">
        <v>12</v>
      </c>
      <c r="F28" s="18" t="s">
        <v>13</v>
      </c>
      <c r="G28" s="18" t="s">
        <v>14</v>
      </c>
      <c r="H28" s="19">
        <v>1661.7</v>
      </c>
      <c r="I28" s="20">
        <v>2160.21</v>
      </c>
      <c r="J28" s="21">
        <v>252.19</v>
      </c>
      <c r="K28" s="12">
        <f t="shared" si="2"/>
        <v>1908.02</v>
      </c>
    </row>
    <row r="29" spans="2:11" s="22" customFormat="1" ht="15" customHeight="1" x14ac:dyDescent="0.25">
      <c r="B29" s="14">
        <v>63</v>
      </c>
      <c r="C29" s="15" t="s">
        <v>46</v>
      </c>
      <c r="D29" s="25" t="s">
        <v>25</v>
      </c>
      <c r="E29" s="16" t="s">
        <v>12</v>
      </c>
      <c r="F29" s="18" t="s">
        <v>26</v>
      </c>
      <c r="G29" s="18" t="s">
        <v>14</v>
      </c>
      <c r="H29" s="19">
        <v>3237.1</v>
      </c>
      <c r="I29" s="20">
        <v>4172.26</v>
      </c>
      <c r="J29" s="21">
        <v>637.69000000000005</v>
      </c>
      <c r="K29" s="12">
        <f t="shared" si="2"/>
        <v>3534.57</v>
      </c>
    </row>
    <row r="30" spans="2:11" s="22" customFormat="1" ht="15" customHeight="1" x14ac:dyDescent="0.25">
      <c r="B30" s="14">
        <v>33</v>
      </c>
      <c r="C30" s="15" t="s">
        <v>47</v>
      </c>
      <c r="D30" s="15" t="s">
        <v>48</v>
      </c>
      <c r="E30" s="16" t="s">
        <v>12</v>
      </c>
      <c r="F30" s="18" t="s">
        <v>26</v>
      </c>
      <c r="G30" s="18" t="s">
        <v>14</v>
      </c>
      <c r="H30" s="19">
        <v>3398.93</v>
      </c>
      <c r="I30" s="20">
        <v>3398.93</v>
      </c>
      <c r="J30" s="21">
        <v>516.74</v>
      </c>
      <c r="K30" s="12">
        <f t="shared" si="2"/>
        <v>2882.1899999999996</v>
      </c>
    </row>
    <row r="31" spans="2:11" s="22" customFormat="1" ht="15" customHeight="1" x14ac:dyDescent="0.25">
      <c r="B31" s="14">
        <v>20</v>
      </c>
      <c r="C31" s="23" t="s">
        <v>103</v>
      </c>
      <c r="D31" s="23" t="s">
        <v>121</v>
      </c>
      <c r="E31" s="16" t="s">
        <v>12</v>
      </c>
      <c r="F31" s="18" t="s">
        <v>18</v>
      </c>
      <c r="G31" s="18" t="s">
        <v>14</v>
      </c>
      <c r="H31" s="19">
        <v>3866.78</v>
      </c>
      <c r="I31" s="20">
        <v>4189.18</v>
      </c>
      <c r="J31" s="21">
        <v>1599.09</v>
      </c>
      <c r="K31" s="12">
        <f t="shared" si="2"/>
        <v>2590.09</v>
      </c>
    </row>
    <row r="32" spans="2:11" s="22" customFormat="1" ht="15" customHeight="1" x14ac:dyDescent="0.25">
      <c r="B32" s="14">
        <v>28</v>
      </c>
      <c r="C32" s="25" t="s">
        <v>49</v>
      </c>
      <c r="D32" s="24" t="s">
        <v>97</v>
      </c>
      <c r="E32" s="42" t="s">
        <v>32</v>
      </c>
      <c r="F32" s="17" t="s">
        <v>13</v>
      </c>
      <c r="G32" s="18" t="s">
        <v>14</v>
      </c>
      <c r="H32" s="19">
        <v>9063.86</v>
      </c>
      <c r="I32" s="20">
        <v>9063.86</v>
      </c>
      <c r="J32" s="21">
        <v>2201.35</v>
      </c>
      <c r="K32" s="12">
        <f t="shared" si="2"/>
        <v>6862.51</v>
      </c>
    </row>
    <row r="33" spans="2:11" s="22" customFormat="1" ht="15" customHeight="1" x14ac:dyDescent="0.25">
      <c r="B33" s="14">
        <v>38</v>
      </c>
      <c r="C33" s="25" t="s">
        <v>50</v>
      </c>
      <c r="D33" s="25" t="s">
        <v>37</v>
      </c>
      <c r="E33" s="16" t="s">
        <v>12</v>
      </c>
      <c r="F33" s="18" t="s">
        <v>29</v>
      </c>
      <c r="G33" s="18" t="s">
        <v>14</v>
      </c>
      <c r="H33" s="19">
        <v>3398.93</v>
      </c>
      <c r="I33" s="20">
        <v>4285.72</v>
      </c>
      <c r="J33" s="21">
        <v>481.3</v>
      </c>
      <c r="K33" s="12">
        <f t="shared" si="2"/>
        <v>3804.42</v>
      </c>
    </row>
    <row r="34" spans="2:11" s="22" customFormat="1" ht="15" customHeight="1" x14ac:dyDescent="0.25">
      <c r="B34" s="14">
        <v>134</v>
      </c>
      <c r="C34" s="25" t="s">
        <v>116</v>
      </c>
      <c r="D34" s="25" t="s">
        <v>25</v>
      </c>
      <c r="E34" s="16" t="s">
        <v>12</v>
      </c>
      <c r="F34" s="18" t="s">
        <v>13</v>
      </c>
      <c r="G34" s="18" t="s">
        <v>14</v>
      </c>
      <c r="H34" s="19">
        <v>3237.1</v>
      </c>
      <c r="I34" s="20">
        <v>3237.1</v>
      </c>
      <c r="J34" s="21">
        <v>437.71</v>
      </c>
      <c r="K34" s="12">
        <f t="shared" si="2"/>
        <v>2799.39</v>
      </c>
    </row>
    <row r="35" spans="2:11" s="22" customFormat="1" ht="15" customHeight="1" x14ac:dyDescent="0.25">
      <c r="B35" s="14">
        <v>97</v>
      </c>
      <c r="C35" s="25" t="s">
        <v>95</v>
      </c>
      <c r="D35" s="25" t="s">
        <v>98</v>
      </c>
      <c r="E35" s="16" t="s">
        <v>12</v>
      </c>
      <c r="F35" s="18" t="s">
        <v>18</v>
      </c>
      <c r="G35" s="18" t="s">
        <v>14</v>
      </c>
      <c r="H35" s="19">
        <v>1923.64</v>
      </c>
      <c r="I35" s="20">
        <v>2246.04</v>
      </c>
      <c r="J35" s="21">
        <v>193.71</v>
      </c>
      <c r="K35" s="12">
        <f t="shared" ref="K35" si="3">I35-J35</f>
        <v>2052.33</v>
      </c>
    </row>
    <row r="36" spans="2:11" s="22" customFormat="1" ht="15" customHeight="1" x14ac:dyDescent="0.25">
      <c r="B36" s="14">
        <v>19</v>
      </c>
      <c r="C36" s="23" t="s">
        <v>51</v>
      </c>
      <c r="D36" s="23" t="s">
        <v>52</v>
      </c>
      <c r="E36" s="16" t="s">
        <v>12</v>
      </c>
      <c r="F36" s="18" t="s">
        <v>29</v>
      </c>
      <c r="G36" s="18" t="s">
        <v>14</v>
      </c>
      <c r="H36" s="19">
        <v>4338</v>
      </c>
      <c r="I36" s="20">
        <v>5383.4</v>
      </c>
      <c r="J36" s="21">
        <v>728.81</v>
      </c>
      <c r="K36" s="12">
        <f t="shared" si="2"/>
        <v>4654.59</v>
      </c>
    </row>
    <row r="37" spans="2:11" s="22" customFormat="1" ht="15" customHeight="1" x14ac:dyDescent="0.25">
      <c r="B37" s="14">
        <v>140</v>
      </c>
      <c r="C37" s="23" t="s">
        <v>128</v>
      </c>
      <c r="D37" s="23" t="s">
        <v>129</v>
      </c>
      <c r="E37" s="16" t="s">
        <v>12</v>
      </c>
      <c r="F37" s="18" t="s">
        <v>106</v>
      </c>
      <c r="G37" s="18" t="s">
        <v>14</v>
      </c>
      <c r="H37" s="19">
        <v>3237.1</v>
      </c>
      <c r="I37" s="20">
        <v>3237.1</v>
      </c>
      <c r="J37" s="21">
        <v>297.45</v>
      </c>
      <c r="K37" s="12">
        <f t="shared" ref="K37" si="4">I37-J37</f>
        <v>2939.65</v>
      </c>
    </row>
    <row r="38" spans="2:11" s="22" customFormat="1" ht="15" customHeight="1" x14ac:dyDescent="0.25">
      <c r="B38" s="14">
        <v>129</v>
      </c>
      <c r="C38" s="23" t="s">
        <v>113</v>
      </c>
      <c r="D38" s="23" t="s">
        <v>98</v>
      </c>
      <c r="E38" s="16" t="s">
        <v>12</v>
      </c>
      <c r="F38" s="18" t="s">
        <v>21</v>
      </c>
      <c r="G38" s="18" t="s">
        <v>14</v>
      </c>
      <c r="H38" s="19">
        <v>1923.64</v>
      </c>
      <c r="I38" s="20">
        <v>1923.64</v>
      </c>
      <c r="J38" s="21">
        <v>174.72</v>
      </c>
      <c r="K38" s="12">
        <f t="shared" si="2"/>
        <v>1748.92</v>
      </c>
    </row>
    <row r="39" spans="2:11" s="22" customFormat="1" ht="15" customHeight="1" x14ac:dyDescent="0.25">
      <c r="B39" s="14">
        <v>126</v>
      </c>
      <c r="C39" s="23" t="s">
        <v>109</v>
      </c>
      <c r="D39" s="23" t="s">
        <v>126</v>
      </c>
      <c r="E39" s="16" t="s">
        <v>32</v>
      </c>
      <c r="F39" s="18" t="s">
        <v>106</v>
      </c>
      <c r="G39" s="18" t="s">
        <v>14</v>
      </c>
      <c r="H39" s="19">
        <v>7869.43</v>
      </c>
      <c r="I39" s="20">
        <v>7869.43</v>
      </c>
      <c r="J39" s="21">
        <v>2244.7399999999998</v>
      </c>
      <c r="K39" s="12">
        <f t="shared" si="2"/>
        <v>5624.6900000000005</v>
      </c>
    </row>
    <row r="40" spans="2:11" s="22" customFormat="1" ht="15" customHeight="1" x14ac:dyDescent="0.25">
      <c r="B40" s="14">
        <v>41</v>
      </c>
      <c r="C40" s="15" t="s">
        <v>53</v>
      </c>
      <c r="D40" s="15" t="s">
        <v>11</v>
      </c>
      <c r="E40" s="16" t="s">
        <v>12</v>
      </c>
      <c r="F40" s="17" t="s">
        <v>13</v>
      </c>
      <c r="G40" s="18" t="s">
        <v>14</v>
      </c>
      <c r="H40" s="19">
        <v>3237.1</v>
      </c>
      <c r="I40" s="20">
        <v>3719.87</v>
      </c>
      <c r="J40" s="21">
        <v>488.33</v>
      </c>
      <c r="K40" s="12">
        <f t="shared" si="2"/>
        <v>3231.54</v>
      </c>
    </row>
    <row r="41" spans="2:11" s="22" customFormat="1" ht="15" customHeight="1" x14ac:dyDescent="0.25">
      <c r="B41" s="14">
        <v>27</v>
      </c>
      <c r="C41" s="25" t="s">
        <v>54</v>
      </c>
      <c r="D41" s="25" t="s">
        <v>55</v>
      </c>
      <c r="E41" s="16" t="s">
        <v>12</v>
      </c>
      <c r="F41" s="18" t="s">
        <v>29</v>
      </c>
      <c r="G41" s="18" t="s">
        <v>14</v>
      </c>
      <c r="H41" s="19">
        <v>3934.69</v>
      </c>
      <c r="I41" s="20">
        <v>5797.33</v>
      </c>
      <c r="J41" s="21">
        <v>920.46</v>
      </c>
      <c r="K41" s="12">
        <f t="shared" si="2"/>
        <v>4876.87</v>
      </c>
    </row>
    <row r="42" spans="2:11" s="22" customFormat="1" ht="15" customHeight="1" x14ac:dyDescent="0.25">
      <c r="B42" s="14">
        <v>56</v>
      </c>
      <c r="C42" s="24" t="s">
        <v>96</v>
      </c>
      <c r="D42" s="24" t="s">
        <v>56</v>
      </c>
      <c r="E42" s="16" t="s">
        <v>12</v>
      </c>
      <c r="F42" s="18" t="s">
        <v>26</v>
      </c>
      <c r="G42" s="18" t="s">
        <v>14</v>
      </c>
      <c r="H42" s="19">
        <v>3237.1</v>
      </c>
      <c r="I42" s="20">
        <v>3237.1</v>
      </c>
      <c r="J42" s="21">
        <v>804.76</v>
      </c>
      <c r="K42" s="12">
        <f t="shared" si="2"/>
        <v>2432.34</v>
      </c>
    </row>
    <row r="43" spans="2:11" s="22" customFormat="1" ht="15" customHeight="1" x14ac:dyDescent="0.25">
      <c r="B43" s="14">
        <v>141</v>
      </c>
      <c r="C43" s="24" t="s">
        <v>141</v>
      </c>
      <c r="D43" s="23" t="s">
        <v>129</v>
      </c>
      <c r="E43" s="16" t="s">
        <v>12</v>
      </c>
      <c r="F43" s="18" t="s">
        <v>106</v>
      </c>
      <c r="G43" s="18" t="s">
        <v>14</v>
      </c>
      <c r="H43" s="19">
        <v>3237.1</v>
      </c>
      <c r="I43" s="20">
        <v>3237.1</v>
      </c>
      <c r="J43" s="21">
        <v>420.46</v>
      </c>
      <c r="K43" s="12">
        <f t="shared" si="2"/>
        <v>2816.64</v>
      </c>
    </row>
    <row r="44" spans="2:11" s="22" customFormat="1" ht="15" customHeight="1" x14ac:dyDescent="0.25">
      <c r="B44" s="14">
        <v>21</v>
      </c>
      <c r="C44" s="15" t="s">
        <v>57</v>
      </c>
      <c r="D44" s="15" t="s">
        <v>58</v>
      </c>
      <c r="E44" s="16" t="s">
        <v>32</v>
      </c>
      <c r="F44" s="23" t="s">
        <v>24</v>
      </c>
      <c r="G44" s="18" t="s">
        <v>14</v>
      </c>
      <c r="H44" s="19">
        <v>8676.0300000000007</v>
      </c>
      <c r="I44" s="20">
        <v>10218.44</v>
      </c>
      <c r="J44" s="21">
        <v>1754.28</v>
      </c>
      <c r="K44" s="12">
        <f t="shared" si="2"/>
        <v>8464.16</v>
      </c>
    </row>
    <row r="45" spans="2:11" s="22" customFormat="1" ht="15" customHeight="1" x14ac:dyDescent="0.25">
      <c r="B45" s="14">
        <v>141</v>
      </c>
      <c r="C45" s="24" t="s">
        <v>130</v>
      </c>
      <c r="D45" s="23" t="s">
        <v>129</v>
      </c>
      <c r="E45" s="16" t="s">
        <v>12</v>
      </c>
      <c r="F45" s="18" t="s">
        <v>106</v>
      </c>
      <c r="G45" s="18" t="s">
        <v>14</v>
      </c>
      <c r="H45" s="19">
        <v>3237.1</v>
      </c>
      <c r="I45" s="20">
        <v>3237.1</v>
      </c>
      <c r="J45" s="21">
        <v>297.45</v>
      </c>
      <c r="K45" s="12">
        <f t="shared" ref="K45" si="5">I45-J45</f>
        <v>2939.65</v>
      </c>
    </row>
    <row r="46" spans="2:11" s="22" customFormat="1" ht="15" customHeight="1" x14ac:dyDescent="0.25">
      <c r="B46" s="14">
        <v>107</v>
      </c>
      <c r="C46" s="15" t="s">
        <v>101</v>
      </c>
      <c r="D46" s="15" t="s">
        <v>91</v>
      </c>
      <c r="E46" s="16" t="s">
        <v>12</v>
      </c>
      <c r="F46" s="23" t="s">
        <v>13</v>
      </c>
      <c r="G46" s="18" t="s">
        <v>14</v>
      </c>
      <c r="H46" s="19">
        <v>3237.1</v>
      </c>
      <c r="I46" s="20">
        <v>3237.1</v>
      </c>
      <c r="J46" s="21">
        <v>653.52</v>
      </c>
      <c r="K46" s="12">
        <f>I46-J46</f>
        <v>2583.58</v>
      </c>
    </row>
    <row r="47" spans="2:11" s="22" customFormat="1" ht="15" customHeight="1" x14ac:dyDescent="0.25">
      <c r="B47" s="14">
        <v>133</v>
      </c>
      <c r="C47" s="15" t="s">
        <v>117</v>
      </c>
      <c r="D47" s="15" t="s">
        <v>118</v>
      </c>
      <c r="E47" s="16" t="s">
        <v>12</v>
      </c>
      <c r="F47" s="18" t="s">
        <v>13</v>
      </c>
      <c r="G47" s="18" t="s">
        <v>14</v>
      </c>
      <c r="H47" s="19">
        <v>3237.1</v>
      </c>
      <c r="I47" s="20">
        <v>3237.1</v>
      </c>
      <c r="J47" s="21">
        <v>563.23</v>
      </c>
      <c r="K47" s="12">
        <f t="shared" ref="K47" si="6">I47-J47</f>
        <v>2673.87</v>
      </c>
    </row>
    <row r="48" spans="2:11" s="22" customFormat="1" ht="15" customHeight="1" x14ac:dyDescent="0.25">
      <c r="B48" s="14">
        <v>17</v>
      </c>
      <c r="C48" s="15" t="s">
        <v>59</v>
      </c>
      <c r="D48" s="15" t="s">
        <v>60</v>
      </c>
      <c r="E48" s="16" t="s">
        <v>12</v>
      </c>
      <c r="F48" s="18" t="s">
        <v>29</v>
      </c>
      <c r="G48" s="18" t="s">
        <v>14</v>
      </c>
      <c r="H48" s="19">
        <v>3934.69</v>
      </c>
      <c r="I48" s="20">
        <v>4328.16</v>
      </c>
      <c r="J48" s="21">
        <v>819.21</v>
      </c>
      <c r="K48" s="12">
        <f t="shared" si="2"/>
        <v>3508.95</v>
      </c>
    </row>
    <row r="49" spans="2:11" s="22" customFormat="1" ht="15" customHeight="1" x14ac:dyDescent="0.25">
      <c r="B49" s="14">
        <v>139</v>
      </c>
      <c r="C49" s="15" t="s">
        <v>125</v>
      </c>
      <c r="D49" s="15" t="s">
        <v>25</v>
      </c>
      <c r="E49" s="16" t="s">
        <v>12</v>
      </c>
      <c r="F49" s="18" t="s">
        <v>13</v>
      </c>
      <c r="G49" s="18" t="s">
        <v>14</v>
      </c>
      <c r="H49" s="19">
        <v>3237.1</v>
      </c>
      <c r="I49" s="20">
        <v>3237.1</v>
      </c>
      <c r="J49" s="21">
        <v>332.17</v>
      </c>
      <c r="K49" s="12">
        <f t="shared" si="2"/>
        <v>2904.93</v>
      </c>
    </row>
    <row r="50" spans="2:11" s="22" customFormat="1" ht="15" customHeight="1" x14ac:dyDescent="0.25">
      <c r="B50" s="14">
        <v>128</v>
      </c>
      <c r="C50" s="15" t="s">
        <v>110</v>
      </c>
      <c r="D50" s="24" t="s">
        <v>25</v>
      </c>
      <c r="E50" s="16" t="s">
        <v>12</v>
      </c>
      <c r="F50" s="18" t="s">
        <v>13</v>
      </c>
      <c r="G50" s="18" t="s">
        <v>14</v>
      </c>
      <c r="H50" s="19">
        <v>3237.1</v>
      </c>
      <c r="I50" s="20">
        <v>3237.1</v>
      </c>
      <c r="J50" s="21">
        <v>460.32</v>
      </c>
      <c r="K50" s="12">
        <f t="shared" si="2"/>
        <v>2776.7799999999997</v>
      </c>
    </row>
    <row r="51" spans="2:11" s="22" customFormat="1" ht="15" customHeight="1" x14ac:dyDescent="0.25">
      <c r="B51" s="14">
        <v>47</v>
      </c>
      <c r="C51" s="23" t="s">
        <v>61</v>
      </c>
      <c r="D51" s="23" t="s">
        <v>122</v>
      </c>
      <c r="E51" s="16" t="s">
        <v>12</v>
      </c>
      <c r="F51" s="18" t="s">
        <v>18</v>
      </c>
      <c r="G51" s="18" t="s">
        <v>14</v>
      </c>
      <c r="H51" s="19">
        <v>3237.1</v>
      </c>
      <c r="I51" s="20">
        <v>3452.91</v>
      </c>
      <c r="J51" s="21">
        <v>462.41</v>
      </c>
      <c r="K51" s="12">
        <f t="shared" si="2"/>
        <v>2990.5</v>
      </c>
    </row>
    <row r="52" spans="2:11" s="22" customFormat="1" ht="15" customHeight="1" x14ac:dyDescent="0.25">
      <c r="B52" s="14">
        <v>132</v>
      </c>
      <c r="C52" s="23" t="s">
        <v>119</v>
      </c>
      <c r="D52" s="24" t="s">
        <v>120</v>
      </c>
      <c r="E52" s="16" t="s">
        <v>12</v>
      </c>
      <c r="F52" s="44" t="s">
        <v>13</v>
      </c>
      <c r="G52" s="18" t="s">
        <v>14</v>
      </c>
      <c r="H52" s="19">
        <v>4028.39</v>
      </c>
      <c r="I52" s="20">
        <v>4229.04</v>
      </c>
      <c r="J52" s="21">
        <v>711.3</v>
      </c>
      <c r="K52" s="12">
        <f t="shared" ref="K52" si="7">I52-J52</f>
        <v>3517.74</v>
      </c>
    </row>
    <row r="53" spans="2:11" s="22" customFormat="1" ht="15" customHeight="1" x14ac:dyDescent="0.25">
      <c r="B53" s="14">
        <v>86</v>
      </c>
      <c r="C53" s="23" t="s">
        <v>62</v>
      </c>
      <c r="D53" s="24" t="s">
        <v>25</v>
      </c>
      <c r="E53" s="16" t="s">
        <v>12</v>
      </c>
      <c r="F53" s="18" t="s">
        <v>21</v>
      </c>
      <c r="G53" s="18" t="s">
        <v>14</v>
      </c>
      <c r="H53" s="19">
        <v>3237.1</v>
      </c>
      <c r="I53" s="20">
        <v>3237.1</v>
      </c>
      <c r="J53" s="21">
        <v>499.9</v>
      </c>
      <c r="K53" s="12">
        <f t="shared" si="2"/>
        <v>2737.2</v>
      </c>
    </row>
    <row r="54" spans="2:11" s="22" customFormat="1" ht="15" customHeight="1" x14ac:dyDescent="0.25">
      <c r="B54" s="14">
        <v>25</v>
      </c>
      <c r="C54" s="24" t="s">
        <v>63</v>
      </c>
      <c r="D54" s="24" t="s">
        <v>55</v>
      </c>
      <c r="E54" s="16" t="s">
        <v>12</v>
      </c>
      <c r="F54" s="43" t="s">
        <v>29</v>
      </c>
      <c r="G54" s="18" t="s">
        <v>14</v>
      </c>
      <c r="H54" s="19">
        <v>3934.69</v>
      </c>
      <c r="I54" s="20">
        <v>4328.16</v>
      </c>
      <c r="J54" s="21">
        <v>726.79</v>
      </c>
      <c r="K54" s="12">
        <f t="shared" si="2"/>
        <v>3601.37</v>
      </c>
    </row>
    <row r="55" spans="2:11" s="22" customFormat="1" ht="15" customHeight="1" x14ac:dyDescent="0.25">
      <c r="B55" s="14">
        <v>39</v>
      </c>
      <c r="C55" s="25" t="s">
        <v>64</v>
      </c>
      <c r="D55" s="25" t="s">
        <v>37</v>
      </c>
      <c r="E55" s="16" t="s">
        <v>12</v>
      </c>
      <c r="F55" s="43" t="s">
        <v>29</v>
      </c>
      <c r="G55" s="18" t="s">
        <v>14</v>
      </c>
      <c r="H55" s="19">
        <v>3398.93</v>
      </c>
      <c r="I55" s="20">
        <v>3398.93</v>
      </c>
      <c r="J55" s="21">
        <v>558.62</v>
      </c>
      <c r="K55" s="12">
        <f>I55-J55</f>
        <v>2840.31</v>
      </c>
    </row>
    <row r="56" spans="2:11" s="22" customFormat="1" ht="15" customHeight="1" x14ac:dyDescent="0.25">
      <c r="B56" s="14">
        <v>146</v>
      </c>
      <c r="C56" s="25" t="s">
        <v>131</v>
      </c>
      <c r="D56" s="23" t="s">
        <v>132</v>
      </c>
      <c r="E56" s="16" t="s">
        <v>32</v>
      </c>
      <c r="F56" s="18" t="s">
        <v>106</v>
      </c>
      <c r="G56" s="18" t="s">
        <v>14</v>
      </c>
      <c r="H56" s="19">
        <v>7869.42</v>
      </c>
      <c r="I56" s="20">
        <v>7082.48</v>
      </c>
      <c r="J56" s="21">
        <v>1073.83</v>
      </c>
      <c r="K56" s="12">
        <f t="shared" ref="K56" si="8">I56-J56</f>
        <v>6008.65</v>
      </c>
    </row>
    <row r="57" spans="2:11" s="22" customFormat="1" ht="15" customHeight="1" x14ac:dyDescent="0.25">
      <c r="B57" s="14">
        <v>1</v>
      </c>
      <c r="C57" s="25" t="s">
        <v>65</v>
      </c>
      <c r="D57" s="25" t="s">
        <v>66</v>
      </c>
      <c r="E57" s="16" t="s">
        <v>32</v>
      </c>
      <c r="F57" s="18" t="s">
        <v>18</v>
      </c>
      <c r="G57" s="18" t="s">
        <v>14</v>
      </c>
      <c r="H57" s="19">
        <v>21445.75</v>
      </c>
      <c r="I57" s="20">
        <v>26449.759999999998</v>
      </c>
      <c r="J57" s="21">
        <v>6623.54</v>
      </c>
      <c r="K57" s="12">
        <f t="shared" si="2"/>
        <v>19826.219999999998</v>
      </c>
    </row>
    <row r="58" spans="2:11" s="22" customFormat="1" ht="15" customHeight="1" x14ac:dyDescent="0.25">
      <c r="B58" s="14">
        <v>147</v>
      </c>
      <c r="C58" s="25" t="s">
        <v>142</v>
      </c>
      <c r="D58" s="25" t="s">
        <v>143</v>
      </c>
      <c r="E58" s="16" t="s">
        <v>12</v>
      </c>
      <c r="F58" s="18" t="s">
        <v>106</v>
      </c>
      <c r="G58" s="18" t="s">
        <v>14</v>
      </c>
      <c r="H58" s="19">
        <v>1661.7</v>
      </c>
      <c r="I58" s="20">
        <v>864.08</v>
      </c>
      <c r="J58" s="21">
        <v>104.68</v>
      </c>
      <c r="K58" s="12">
        <f t="shared" si="2"/>
        <v>759.40000000000009</v>
      </c>
    </row>
    <row r="59" spans="2:11" s="22" customFormat="1" ht="15" customHeight="1" x14ac:dyDescent="0.25">
      <c r="B59" s="14">
        <v>5</v>
      </c>
      <c r="C59" s="15" t="s">
        <v>67</v>
      </c>
      <c r="D59" s="15" t="s">
        <v>68</v>
      </c>
      <c r="E59" s="16" t="s">
        <v>12</v>
      </c>
      <c r="F59" s="18" t="s">
        <v>18</v>
      </c>
      <c r="G59" s="18" t="s">
        <v>14</v>
      </c>
      <c r="H59" s="19">
        <v>6376.87</v>
      </c>
      <c r="I59" s="20">
        <v>7368.83</v>
      </c>
      <c r="J59" s="21">
        <v>1318.16</v>
      </c>
      <c r="K59" s="12">
        <f t="shared" si="2"/>
        <v>6050.67</v>
      </c>
    </row>
    <row r="60" spans="2:11" s="22" customFormat="1" ht="15" customHeight="1" x14ac:dyDescent="0.25">
      <c r="B60" s="14">
        <v>10</v>
      </c>
      <c r="C60" s="15" t="s">
        <v>69</v>
      </c>
      <c r="D60" s="15" t="s">
        <v>70</v>
      </c>
      <c r="E60" s="16" t="s">
        <v>12</v>
      </c>
      <c r="F60" s="18" t="s">
        <v>26</v>
      </c>
      <c r="G60" s="18" t="s">
        <v>14</v>
      </c>
      <c r="H60" s="19">
        <v>4896.5200000000004</v>
      </c>
      <c r="I60" s="20">
        <v>5712.61</v>
      </c>
      <c r="J60" s="21">
        <v>893.77</v>
      </c>
      <c r="K60" s="12">
        <f t="shared" si="2"/>
        <v>4818.84</v>
      </c>
    </row>
    <row r="61" spans="2:11" s="22" customFormat="1" ht="15" customHeight="1" x14ac:dyDescent="0.25">
      <c r="B61" s="14">
        <v>37</v>
      </c>
      <c r="C61" s="23" t="s">
        <v>71</v>
      </c>
      <c r="D61" s="23" t="s">
        <v>72</v>
      </c>
      <c r="E61" s="16" t="s">
        <v>12</v>
      </c>
      <c r="F61" s="18" t="s">
        <v>24</v>
      </c>
      <c r="G61" s="18" t="s">
        <v>14</v>
      </c>
      <c r="H61" s="19">
        <v>4229.79</v>
      </c>
      <c r="I61" s="20">
        <v>4229.79</v>
      </c>
      <c r="J61" s="21">
        <v>1521.13</v>
      </c>
      <c r="K61" s="12">
        <f t="shared" si="2"/>
        <v>2708.66</v>
      </c>
    </row>
    <row r="62" spans="2:11" s="22" customFormat="1" ht="15" customHeight="1" x14ac:dyDescent="0.25">
      <c r="B62" s="14">
        <v>11</v>
      </c>
      <c r="C62" s="15" t="s">
        <v>73</v>
      </c>
      <c r="D62" s="15" t="s">
        <v>74</v>
      </c>
      <c r="E62" s="16" t="s">
        <v>12</v>
      </c>
      <c r="F62" s="18" t="s">
        <v>26</v>
      </c>
      <c r="G62" s="18" t="s">
        <v>14</v>
      </c>
      <c r="H62" s="19">
        <v>4028.39</v>
      </c>
      <c r="I62" s="20">
        <v>4028.39</v>
      </c>
      <c r="J62" s="21">
        <v>738.94</v>
      </c>
      <c r="K62" s="12">
        <f t="shared" si="2"/>
        <v>3289.45</v>
      </c>
    </row>
    <row r="63" spans="2:11" s="22" customFormat="1" ht="15" customHeight="1" x14ac:dyDescent="0.25">
      <c r="B63" s="14">
        <v>144</v>
      </c>
      <c r="C63" s="24" t="s">
        <v>133</v>
      </c>
      <c r="D63" s="23" t="s">
        <v>129</v>
      </c>
      <c r="E63" s="16" t="s">
        <v>12</v>
      </c>
      <c r="F63" s="18" t="s">
        <v>106</v>
      </c>
      <c r="G63" s="18" t="s">
        <v>14</v>
      </c>
      <c r="H63" s="19">
        <v>3237.1</v>
      </c>
      <c r="I63" s="20">
        <v>3237.1</v>
      </c>
      <c r="J63" s="21">
        <v>297.45</v>
      </c>
      <c r="K63" s="12">
        <f t="shared" ref="K63" si="9">I63-J63</f>
        <v>2939.65</v>
      </c>
    </row>
    <row r="64" spans="2:11" s="22" customFormat="1" ht="15" customHeight="1" x14ac:dyDescent="0.25">
      <c r="B64" s="14">
        <v>9</v>
      </c>
      <c r="C64" s="15" t="s">
        <v>75</v>
      </c>
      <c r="D64" s="15" t="s">
        <v>76</v>
      </c>
      <c r="E64" s="16" t="s">
        <v>12</v>
      </c>
      <c r="F64" s="43" t="s">
        <v>29</v>
      </c>
      <c r="G64" s="18" t="s">
        <v>14</v>
      </c>
      <c r="H64" s="19">
        <v>2492.5300000000002</v>
      </c>
      <c r="I64" s="20">
        <v>2741.78</v>
      </c>
      <c r="J64" s="21">
        <v>329.42</v>
      </c>
      <c r="K64" s="12">
        <f t="shared" si="2"/>
        <v>2412.36</v>
      </c>
    </row>
    <row r="65" spans="2:11" s="22" customFormat="1" ht="15" customHeight="1" x14ac:dyDescent="0.25">
      <c r="B65" s="14">
        <v>6</v>
      </c>
      <c r="C65" s="24" t="s">
        <v>77</v>
      </c>
      <c r="D65" s="24" t="s">
        <v>78</v>
      </c>
      <c r="E65" s="16" t="s">
        <v>32</v>
      </c>
      <c r="F65" s="18" t="s">
        <v>18</v>
      </c>
      <c r="G65" s="18" t="s">
        <v>14</v>
      </c>
      <c r="H65" s="19">
        <v>9562.14</v>
      </c>
      <c r="I65" s="20">
        <v>9562.14</v>
      </c>
      <c r="J65" s="21">
        <v>3355.55</v>
      </c>
      <c r="K65" s="12">
        <f t="shared" si="2"/>
        <v>6206.5899999999992</v>
      </c>
    </row>
    <row r="66" spans="2:11" s="22" customFormat="1" ht="15" customHeight="1" x14ac:dyDescent="0.25">
      <c r="B66" s="14">
        <v>125</v>
      </c>
      <c r="C66" s="24" t="s">
        <v>107</v>
      </c>
      <c r="D66" s="24" t="s">
        <v>108</v>
      </c>
      <c r="E66" s="16" t="s">
        <v>32</v>
      </c>
      <c r="F66" s="18" t="s">
        <v>18</v>
      </c>
      <c r="G66" s="18" t="s">
        <v>14</v>
      </c>
      <c r="H66" s="19">
        <v>8676.0300000000007</v>
      </c>
      <c r="I66" s="20">
        <v>9543.6299999999992</v>
      </c>
      <c r="J66" s="21">
        <v>2063.67</v>
      </c>
      <c r="K66" s="12">
        <f t="shared" si="2"/>
        <v>7479.9599999999991</v>
      </c>
    </row>
    <row r="67" spans="2:11" s="22" customFormat="1" ht="15" customHeight="1" x14ac:dyDescent="0.25">
      <c r="B67" s="14">
        <v>96</v>
      </c>
      <c r="C67" s="24" t="s">
        <v>94</v>
      </c>
      <c r="D67" s="24" t="s">
        <v>25</v>
      </c>
      <c r="E67" s="16" t="s">
        <v>12</v>
      </c>
      <c r="F67" s="18" t="s">
        <v>21</v>
      </c>
      <c r="G67" s="18" t="s">
        <v>14</v>
      </c>
      <c r="H67" s="19">
        <v>3237.1</v>
      </c>
      <c r="I67" s="20">
        <v>3237.1</v>
      </c>
      <c r="J67" s="21">
        <v>526.5</v>
      </c>
      <c r="K67" s="12">
        <f t="shared" ref="K67:K68" si="10">I67-J67</f>
        <v>2710.6</v>
      </c>
    </row>
    <row r="68" spans="2:11" s="22" customFormat="1" ht="15" customHeight="1" x14ac:dyDescent="0.25">
      <c r="B68" s="14">
        <v>143</v>
      </c>
      <c r="C68" s="24" t="s">
        <v>134</v>
      </c>
      <c r="D68" s="23" t="s">
        <v>129</v>
      </c>
      <c r="E68" s="16" t="s">
        <v>12</v>
      </c>
      <c r="F68" s="18" t="s">
        <v>106</v>
      </c>
      <c r="G68" s="18" t="s">
        <v>14</v>
      </c>
      <c r="H68" s="19">
        <v>3237.1</v>
      </c>
      <c r="I68" s="20">
        <v>3237.1</v>
      </c>
      <c r="J68" s="21">
        <v>297.45</v>
      </c>
      <c r="K68" s="12">
        <f t="shared" si="10"/>
        <v>2939.65</v>
      </c>
    </row>
    <row r="69" spans="2:11" s="22" customFormat="1" ht="15" customHeight="1" x14ac:dyDescent="0.25">
      <c r="B69" s="14">
        <v>3</v>
      </c>
      <c r="C69" s="24" t="s">
        <v>79</v>
      </c>
      <c r="D69" s="24" t="s">
        <v>39</v>
      </c>
      <c r="E69" s="42" t="s">
        <v>32</v>
      </c>
      <c r="F69" s="43" t="s">
        <v>29</v>
      </c>
      <c r="G69" s="18" t="s">
        <v>14</v>
      </c>
      <c r="H69" s="19">
        <v>10492.55</v>
      </c>
      <c r="I69" s="20">
        <v>12824.23</v>
      </c>
      <c r="J69" s="21">
        <v>2695.37</v>
      </c>
      <c r="K69" s="12">
        <f t="shared" si="2"/>
        <v>10128.86</v>
      </c>
    </row>
    <row r="70" spans="2:11" s="22" customFormat="1" ht="15" customHeight="1" x14ac:dyDescent="0.25">
      <c r="B70" s="14">
        <v>14</v>
      </c>
      <c r="C70" s="23" t="s">
        <v>92</v>
      </c>
      <c r="D70" s="23" t="s">
        <v>80</v>
      </c>
      <c r="E70" s="16" t="s">
        <v>12</v>
      </c>
      <c r="F70" s="18" t="s">
        <v>18</v>
      </c>
      <c r="G70" s="18" t="s">
        <v>14</v>
      </c>
      <c r="H70" s="19">
        <v>4996.4399999999996</v>
      </c>
      <c r="I70" s="20">
        <v>5162.99</v>
      </c>
      <c r="J70" s="21">
        <v>1284.69</v>
      </c>
      <c r="K70" s="12">
        <f t="shared" si="2"/>
        <v>3878.2999999999997</v>
      </c>
    </row>
    <row r="71" spans="2:11" s="22" customFormat="1" ht="15" customHeight="1" x14ac:dyDescent="0.25">
      <c r="B71" s="14">
        <v>26</v>
      </c>
      <c r="C71" s="25" t="s">
        <v>81</v>
      </c>
      <c r="D71" s="25" t="s">
        <v>55</v>
      </c>
      <c r="E71" s="16" t="s">
        <v>12</v>
      </c>
      <c r="F71" s="43" t="s">
        <v>29</v>
      </c>
      <c r="G71" s="18" t="s">
        <v>14</v>
      </c>
      <c r="H71" s="19">
        <v>3934.69</v>
      </c>
      <c r="I71" s="20">
        <v>4197</v>
      </c>
      <c r="J71" s="21">
        <v>802.5</v>
      </c>
      <c r="K71" s="12">
        <f t="shared" si="2"/>
        <v>3394.5</v>
      </c>
    </row>
    <row r="72" spans="2:11" s="22" customFormat="1" ht="15" customHeight="1" x14ac:dyDescent="0.25">
      <c r="B72" s="14">
        <v>145</v>
      </c>
      <c r="C72" s="25" t="s">
        <v>135</v>
      </c>
      <c r="D72" s="23" t="s">
        <v>129</v>
      </c>
      <c r="E72" s="16" t="s">
        <v>12</v>
      </c>
      <c r="F72" s="18" t="s">
        <v>106</v>
      </c>
      <c r="G72" s="18" t="s">
        <v>14</v>
      </c>
      <c r="H72" s="19">
        <v>3237.1</v>
      </c>
      <c r="I72" s="20">
        <v>3237.1</v>
      </c>
      <c r="J72" s="21">
        <v>297.45</v>
      </c>
      <c r="K72" s="12">
        <f t="shared" si="2"/>
        <v>2939.65</v>
      </c>
    </row>
    <row r="73" spans="2:11" s="22" customFormat="1" ht="15" customHeight="1" x14ac:dyDescent="0.25">
      <c r="B73" s="14">
        <v>16</v>
      </c>
      <c r="C73" s="25" t="s">
        <v>82</v>
      </c>
      <c r="D73" s="25" t="s">
        <v>55</v>
      </c>
      <c r="E73" s="16" t="s">
        <v>12</v>
      </c>
      <c r="F73" s="43" t="s">
        <v>29</v>
      </c>
      <c r="G73" s="18" t="s">
        <v>14</v>
      </c>
      <c r="H73" s="19">
        <v>3934.69</v>
      </c>
      <c r="I73" s="20">
        <v>5071.38</v>
      </c>
      <c r="J73" s="21">
        <v>753.62</v>
      </c>
      <c r="K73" s="12">
        <f t="shared" si="2"/>
        <v>4317.76</v>
      </c>
    </row>
    <row r="74" spans="2:11" s="22" customFormat="1" ht="15" customHeight="1" x14ac:dyDescent="0.25">
      <c r="B74" s="14">
        <v>43</v>
      </c>
      <c r="C74" s="24" t="s">
        <v>83</v>
      </c>
      <c r="D74" s="25" t="s">
        <v>25</v>
      </c>
      <c r="E74" s="16" t="s">
        <v>12</v>
      </c>
      <c r="F74" s="18" t="s">
        <v>26</v>
      </c>
      <c r="G74" s="18" t="s">
        <v>14</v>
      </c>
      <c r="H74" s="19">
        <v>3237.1</v>
      </c>
      <c r="I74" s="20">
        <v>3560.81</v>
      </c>
      <c r="J74" s="21">
        <v>471.08</v>
      </c>
      <c r="K74" s="12">
        <f t="shared" si="2"/>
        <v>3089.73</v>
      </c>
    </row>
    <row r="75" spans="2:11" s="22" customFormat="1" ht="15" customHeight="1" x14ac:dyDescent="0.25">
      <c r="B75" s="14">
        <v>18</v>
      </c>
      <c r="C75" s="23" t="s">
        <v>84</v>
      </c>
      <c r="D75" s="23" t="s">
        <v>85</v>
      </c>
      <c r="E75" s="16" t="s">
        <v>12</v>
      </c>
      <c r="F75" s="43" t="s">
        <v>29</v>
      </c>
      <c r="G75" s="18" t="s">
        <v>14</v>
      </c>
      <c r="H75" s="19">
        <v>2617.1799999999998</v>
      </c>
      <c r="I75" s="20">
        <v>3053.38</v>
      </c>
      <c r="J75" s="21">
        <v>309.19</v>
      </c>
      <c r="K75" s="12">
        <f t="shared" si="2"/>
        <v>2744.19</v>
      </c>
    </row>
    <row r="76" spans="2:11" s="22" customFormat="1" ht="15" customHeight="1" x14ac:dyDescent="0.25">
      <c r="B76" s="14">
        <v>48</v>
      </c>
      <c r="C76" s="24" t="s">
        <v>86</v>
      </c>
      <c r="D76" s="24" t="s">
        <v>93</v>
      </c>
      <c r="E76" s="16" t="s">
        <v>12</v>
      </c>
      <c r="F76" s="17" t="s">
        <v>13</v>
      </c>
      <c r="G76" s="18" t="s">
        <v>14</v>
      </c>
      <c r="H76" s="19">
        <v>2577.85</v>
      </c>
      <c r="I76" s="20">
        <v>3351.21</v>
      </c>
      <c r="J76" s="21">
        <v>594.70000000000005</v>
      </c>
      <c r="K76" s="12">
        <f t="shared" si="2"/>
        <v>2756.51</v>
      </c>
    </row>
    <row r="77" spans="2:11" s="3" customFormat="1" x14ac:dyDescent="0.25">
      <c r="B77" s="27"/>
      <c r="C77" s="46" t="s">
        <v>87</v>
      </c>
      <c r="D77" s="46"/>
      <c r="E77" s="46"/>
      <c r="F77" s="46"/>
      <c r="G77" s="46"/>
      <c r="H77" s="46"/>
      <c r="I77" s="28">
        <f>SUM(I6:I76)</f>
        <v>362938.88</v>
      </c>
      <c r="J77" s="29">
        <f>SUM(J6:J76)</f>
        <v>72006.789999999994</v>
      </c>
      <c r="K77" s="30">
        <f>I77-J77</f>
        <v>290932.09000000003</v>
      </c>
    </row>
    <row r="79" spans="2:11" s="3" customFormat="1" x14ac:dyDescent="0.25">
      <c r="B79" s="32" t="s">
        <v>88</v>
      </c>
      <c r="C79" s="2"/>
      <c r="F79" s="27"/>
      <c r="G79" s="27"/>
      <c r="H79" s="2"/>
      <c r="I79" s="31"/>
      <c r="J79" s="2"/>
      <c r="K79" s="33"/>
    </row>
    <row r="80" spans="2:11" x14ac:dyDescent="0.25">
      <c r="B80" s="45" t="s">
        <v>89</v>
      </c>
      <c r="C80" s="45"/>
      <c r="D80" s="45"/>
      <c r="E80" s="45"/>
      <c r="F80" s="45"/>
      <c r="G80" s="45"/>
      <c r="H80" s="45"/>
      <c r="I80" s="45"/>
      <c r="J80" s="45"/>
      <c r="K80" s="45"/>
    </row>
    <row r="81" spans="2:11" x14ac:dyDescent="0.25">
      <c r="B81" s="45" t="s">
        <v>90</v>
      </c>
      <c r="C81" s="45"/>
      <c r="D81" s="45"/>
      <c r="E81" s="45"/>
      <c r="F81" s="45"/>
      <c r="G81" s="45"/>
      <c r="H81" s="45"/>
      <c r="I81" s="45"/>
      <c r="J81" s="45"/>
      <c r="K81" s="45"/>
    </row>
    <row r="82" spans="2:11" x14ac:dyDescent="0.25">
      <c r="B82" s="34"/>
    </row>
  </sheetData>
  <mergeCells count="6">
    <mergeCell ref="B80:K80"/>
    <mergeCell ref="C77:H77"/>
    <mergeCell ref="B81:K81"/>
    <mergeCell ref="C2:I2"/>
    <mergeCell ref="C3:I3"/>
    <mergeCell ref="I4:K4"/>
  </mergeCells>
  <pageMargins left="0.55118110236220474" right="0.15748031496062992" top="0.15748031496062992" bottom="0.19685039370078741" header="0.15748031496062992" footer="0.15748031496062992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 2022</vt:lpstr>
      <vt:lpstr>'JULHO 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Tatiane Rosa Boleta</dc:creator>
  <cp:lastModifiedBy>Reginaldo Adami Janoni</cp:lastModifiedBy>
  <cp:lastPrinted>2022-08-22T10:48:21Z</cp:lastPrinted>
  <dcterms:created xsi:type="dcterms:W3CDTF">2021-02-08T17:07:20Z</dcterms:created>
  <dcterms:modified xsi:type="dcterms:W3CDTF">2022-08-22T10:53:03Z</dcterms:modified>
</cp:coreProperties>
</file>